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fisahasanova/Dropbox (Reporters Sans Frontiers)/#14_MOM2017-18_ALB/2- Research/7_Library/with IDs/"/>
    </mc:Choice>
  </mc:AlternateContent>
  <bookViews>
    <workbookView xWindow="0" yWindow="460" windowWidth="25600" windowHeight="155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M51" i="1"/>
  <c r="M26" i="1"/>
  <c r="M25" i="1"/>
  <c r="L22" i="2" l="1"/>
  <c r="F22" i="2"/>
  <c r="M45" i="1" l="1"/>
  <c r="M44" i="1"/>
  <c r="M38" i="1"/>
  <c r="M35" i="1"/>
  <c r="M33" i="1"/>
  <c r="M30" i="1"/>
  <c r="M19" i="1"/>
  <c r="M18" i="1"/>
  <c r="M12" i="1"/>
  <c r="M9" i="1"/>
  <c r="M7" i="1"/>
  <c r="M4" i="1"/>
</calcChain>
</file>

<file path=xl/sharedStrings.xml><?xml version="1.0" encoding="utf-8"?>
<sst xmlns="http://schemas.openxmlformats.org/spreadsheetml/2006/main" count="217" uniqueCount="81">
  <si>
    <t xml:space="preserve">Hoxha Family </t>
  </si>
  <si>
    <t xml:space="preserve">TV </t>
  </si>
  <si>
    <t xml:space="preserve">Radio </t>
  </si>
  <si>
    <t xml:space="preserve">Print </t>
  </si>
  <si>
    <t xml:space="preserve">Online </t>
  </si>
  <si>
    <t>OWNER</t>
  </si>
  <si>
    <t>Frangaj Family</t>
  </si>
  <si>
    <t>Dullaku Family</t>
  </si>
  <si>
    <t xml:space="preserve">Irfan Hysenbelliu </t>
  </si>
  <si>
    <t>Koco Kokedhima</t>
  </si>
  <si>
    <t>Ndroqi Family</t>
  </si>
  <si>
    <t xml:space="preserve">Influence Indicators </t>
  </si>
  <si>
    <t>?</t>
  </si>
  <si>
    <t xml:space="preserve">Abacus </t>
  </si>
  <si>
    <t>RTSH</t>
  </si>
  <si>
    <t>TV</t>
  </si>
  <si>
    <t xml:space="preserve">Top News </t>
  </si>
  <si>
    <t xml:space="preserve">Audience Shares </t>
  </si>
  <si>
    <t>Weighted TV</t>
  </si>
  <si>
    <t>Weighted Radio</t>
  </si>
  <si>
    <t xml:space="preserve">Weighted Print </t>
  </si>
  <si>
    <t>Print</t>
  </si>
  <si>
    <t xml:space="preserve">Top Channel </t>
  </si>
  <si>
    <t>Top Albania Radio</t>
  </si>
  <si>
    <t>Top Gold Radio</t>
  </si>
  <si>
    <t>My Music Radio</t>
  </si>
  <si>
    <t>top-channel.tv</t>
  </si>
  <si>
    <t xml:space="preserve">Media Consumption </t>
  </si>
  <si>
    <t xml:space="preserve">75.60% </t>
  </si>
  <si>
    <t>25.01%</t>
  </si>
  <si>
    <t>27.79%</t>
  </si>
  <si>
    <t>Result</t>
  </si>
  <si>
    <t>Klan TV</t>
  </si>
  <si>
    <t xml:space="preserve">ABC News </t>
  </si>
  <si>
    <t xml:space="preserve">Radio Klan </t>
  </si>
  <si>
    <t>klantv.al</t>
  </si>
  <si>
    <t>TVSH</t>
  </si>
  <si>
    <t>Radio Tirana 1</t>
  </si>
  <si>
    <t xml:space="preserve">Radio Tirana 2 </t>
  </si>
  <si>
    <t>rtsh.al</t>
  </si>
  <si>
    <t>Vizion Plus</t>
  </si>
  <si>
    <t>News 24</t>
  </si>
  <si>
    <t>Radio Rash</t>
  </si>
  <si>
    <t xml:space="preserve">Panorama </t>
  </si>
  <si>
    <t>Panorama Sport</t>
  </si>
  <si>
    <t xml:space="preserve">Psikologija </t>
  </si>
  <si>
    <t>Gazeta Shqiptare</t>
  </si>
  <si>
    <t xml:space="preserve">Ora News </t>
  </si>
  <si>
    <t xml:space="preserve">Channel One </t>
  </si>
  <si>
    <t>Ora News Radio</t>
  </si>
  <si>
    <t>Shekulli</t>
  </si>
  <si>
    <t>Radio +2</t>
  </si>
  <si>
    <t>TV Ballkan</t>
  </si>
  <si>
    <t>Bollino and Malltezi</t>
  </si>
  <si>
    <t>Report TV</t>
  </si>
  <si>
    <t>Shqiptarja.com</t>
  </si>
  <si>
    <t>Audience shares for TV, Print and Radio are weighted against media comsumption habits above.</t>
  </si>
  <si>
    <t xml:space="preserve">Audience </t>
  </si>
  <si>
    <t>Total</t>
  </si>
  <si>
    <t xml:space="preserve">Telemetrix </t>
  </si>
  <si>
    <t>Total:</t>
  </si>
  <si>
    <t>Cross-Media Ownership Concentration - Albania</t>
  </si>
  <si>
    <t>Abacus audience data</t>
  </si>
  <si>
    <t xml:space="preserve">Telemetrix audience data </t>
  </si>
  <si>
    <t>Audiences of Politically affiliated Media owners - MOM Albania 2018</t>
  </si>
  <si>
    <t>Agim Çiraku</t>
  </si>
  <si>
    <t xml:space="preserve">Sofokli Duni </t>
  </si>
  <si>
    <t>Nikoll Lesi</t>
  </si>
  <si>
    <t xml:space="preserve">Dabulla Brothers </t>
  </si>
  <si>
    <t xml:space="preserve">Henri Çili </t>
  </si>
  <si>
    <t>IN-Media Group</t>
  </si>
  <si>
    <t>Koha Jonë</t>
  </si>
  <si>
    <t>Gazeta Dita</t>
  </si>
  <si>
    <t>Gazeta Mapo</t>
  </si>
  <si>
    <t xml:space="preserve">Mapo Magazine </t>
  </si>
  <si>
    <t>Madame Mapo</t>
  </si>
  <si>
    <t>IN TV</t>
  </si>
  <si>
    <t>Radio IN</t>
  </si>
  <si>
    <t>TOTAL:</t>
  </si>
  <si>
    <t xml:space="preserve">Telegraf </t>
  </si>
  <si>
    <t xml:space="preserve">Standard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</si>
</sst>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 (Body)_x0000_"/>
    </font>
    <font>
      <b/>
      <sz val="14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/>
    <xf numFmtId="10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/>
    <xf numFmtId="0" fontId="0" fillId="0" borderId="2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1" fillId="6" borderId="9" xfId="0" applyFont="1" applyFill="1" applyBorder="1"/>
    <xf numFmtId="0" fontId="1" fillId="6" borderId="9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3" borderId="0" xfId="0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66" zoomScaleNormal="100" workbookViewId="0">
      <selection activeCell="B1" sqref="B1"/>
    </sheetView>
  </sheetViews>
  <sheetFormatPr baseColWidth="10" defaultRowHeight="16"/>
  <cols>
    <col min="2" max="2" width="25.33203125" customWidth="1"/>
    <col min="3" max="3" width="16.6640625" customWidth="1"/>
    <col min="4" max="4" width="10.83203125" customWidth="1"/>
    <col min="5" max="5" width="22.83203125" customWidth="1"/>
    <col min="6" max="6" width="11.83203125" style="3" customWidth="1"/>
    <col min="10" max="10" width="14.33203125" style="3" customWidth="1"/>
    <col min="11" max="11" width="18.83203125" style="3" customWidth="1"/>
    <col min="12" max="12" width="18.83203125" style="7" customWidth="1"/>
    <col min="13" max="13" width="10.83203125" style="10"/>
  </cols>
  <sheetData>
    <row r="1" spans="2:13" ht="26">
      <c r="B1" s="56" t="s">
        <v>64</v>
      </c>
    </row>
    <row r="2" spans="2:13" ht="19">
      <c r="B2" s="1" t="s">
        <v>11</v>
      </c>
      <c r="C2" s="57" t="s">
        <v>62</v>
      </c>
    </row>
    <row r="3" spans="2:13">
      <c r="B3" s="2" t="s">
        <v>5</v>
      </c>
      <c r="C3" s="2" t="s">
        <v>1</v>
      </c>
      <c r="D3" s="2" t="s">
        <v>17</v>
      </c>
      <c r="E3" s="2" t="s">
        <v>2</v>
      </c>
      <c r="F3" s="6" t="s">
        <v>57</v>
      </c>
      <c r="G3" s="2" t="s">
        <v>21</v>
      </c>
      <c r="H3" s="2" t="s">
        <v>57</v>
      </c>
      <c r="I3" s="2" t="s">
        <v>4</v>
      </c>
      <c r="J3" s="6" t="s">
        <v>18</v>
      </c>
      <c r="K3" s="6" t="s">
        <v>20</v>
      </c>
      <c r="L3" s="8" t="s">
        <v>19</v>
      </c>
      <c r="M3" s="9" t="s">
        <v>31</v>
      </c>
    </row>
    <row r="4" spans="2:13">
      <c r="B4" s="102" t="s">
        <v>0</v>
      </c>
      <c r="C4" s="63" t="s">
        <v>22</v>
      </c>
      <c r="D4" s="42">
        <v>16.149999999999999</v>
      </c>
      <c r="E4" s="63" t="s">
        <v>23</v>
      </c>
      <c r="F4" s="58">
        <v>33.549999999999997</v>
      </c>
      <c r="G4" s="89"/>
      <c r="H4" s="79"/>
      <c r="I4" s="89" t="s">
        <v>26</v>
      </c>
      <c r="J4" s="79">
        <v>12.25</v>
      </c>
      <c r="K4" s="89"/>
      <c r="L4" s="79">
        <v>11.38</v>
      </c>
      <c r="M4" s="82">
        <f>J4+L4</f>
        <v>23.630000000000003</v>
      </c>
    </row>
    <row r="5" spans="2:13">
      <c r="B5" s="104"/>
      <c r="C5" s="17" t="s">
        <v>16</v>
      </c>
      <c r="D5" s="62">
        <v>0.06</v>
      </c>
      <c r="E5" s="17" t="s">
        <v>24</v>
      </c>
      <c r="F5" s="62">
        <v>7.05</v>
      </c>
      <c r="G5" s="90"/>
      <c r="H5" s="80"/>
      <c r="I5" s="90"/>
      <c r="J5" s="80"/>
      <c r="K5" s="90"/>
      <c r="L5" s="80"/>
      <c r="M5" s="83"/>
    </row>
    <row r="6" spans="2:13">
      <c r="B6" s="103"/>
      <c r="C6" s="64"/>
      <c r="D6" s="59"/>
      <c r="E6" s="64" t="s">
        <v>25</v>
      </c>
      <c r="F6" s="59">
        <v>0.36</v>
      </c>
      <c r="G6" s="91"/>
      <c r="H6" s="81"/>
      <c r="I6" s="91"/>
      <c r="J6" s="81"/>
      <c r="K6" s="91"/>
      <c r="L6" s="81"/>
      <c r="M6" s="92"/>
    </row>
    <row r="7" spans="2:13">
      <c r="B7" s="102" t="s">
        <v>6</v>
      </c>
      <c r="C7" s="63" t="s">
        <v>32</v>
      </c>
      <c r="D7" s="58">
        <v>13.43</v>
      </c>
      <c r="E7" s="96" t="s">
        <v>34</v>
      </c>
      <c r="F7" s="79">
        <v>3.02</v>
      </c>
      <c r="G7" s="89"/>
      <c r="H7" s="79"/>
      <c r="I7" s="89" t="s">
        <v>35</v>
      </c>
      <c r="J7" s="89">
        <v>12.2</v>
      </c>
      <c r="K7" s="89"/>
      <c r="L7" s="79">
        <v>0.76</v>
      </c>
      <c r="M7" s="60">
        <f>J7+L7</f>
        <v>12.959999999999999</v>
      </c>
    </row>
    <row r="8" spans="2:13">
      <c r="B8" s="103"/>
      <c r="C8" s="64" t="s">
        <v>33</v>
      </c>
      <c r="D8" s="59">
        <v>2.72</v>
      </c>
      <c r="E8" s="97"/>
      <c r="F8" s="81"/>
      <c r="G8" s="91"/>
      <c r="H8" s="81"/>
      <c r="I8" s="91"/>
      <c r="J8" s="91"/>
      <c r="K8" s="91"/>
      <c r="L8" s="81"/>
      <c r="M8" s="61"/>
    </row>
    <row r="9" spans="2:13">
      <c r="B9" s="102" t="s">
        <v>14</v>
      </c>
      <c r="C9" s="98" t="s">
        <v>36</v>
      </c>
      <c r="D9" s="84">
        <v>4.63</v>
      </c>
      <c r="E9" s="65" t="s">
        <v>37</v>
      </c>
      <c r="F9" s="68">
        <v>7.05</v>
      </c>
      <c r="G9" s="89"/>
      <c r="H9" s="79"/>
      <c r="I9" s="89" t="s">
        <v>39</v>
      </c>
      <c r="J9" s="89">
        <v>3.5</v>
      </c>
      <c r="K9" s="89"/>
      <c r="L9" s="79">
        <v>3.13</v>
      </c>
      <c r="M9" s="82">
        <f>J9+L9</f>
        <v>6.63</v>
      </c>
    </row>
    <row r="10" spans="2:13">
      <c r="B10" s="103"/>
      <c r="C10" s="100"/>
      <c r="D10" s="85"/>
      <c r="E10" s="67" t="s">
        <v>38</v>
      </c>
      <c r="F10" s="70">
        <v>4.2</v>
      </c>
      <c r="G10" s="91"/>
      <c r="H10" s="81"/>
      <c r="I10" s="91"/>
      <c r="J10" s="91"/>
      <c r="K10" s="91"/>
      <c r="L10" s="81"/>
      <c r="M10" s="92"/>
    </row>
    <row r="11" spans="2:13">
      <c r="B11" s="31" t="s">
        <v>65</v>
      </c>
      <c r="C11" s="22"/>
      <c r="D11" s="34"/>
      <c r="E11" s="24"/>
      <c r="F11" s="12"/>
      <c r="G11" s="11" t="s">
        <v>79</v>
      </c>
      <c r="H11" s="12">
        <v>0.3</v>
      </c>
      <c r="I11" s="11"/>
      <c r="J11" s="12"/>
      <c r="K11" s="21">
        <v>0.08</v>
      </c>
      <c r="L11" s="12"/>
      <c r="M11" s="41">
        <v>0.08</v>
      </c>
    </row>
    <row r="12" spans="2:13">
      <c r="B12" s="86" t="s">
        <v>8</v>
      </c>
      <c r="C12" s="98" t="s">
        <v>41</v>
      </c>
      <c r="D12" s="84">
        <v>2.72</v>
      </c>
      <c r="E12" s="98" t="s">
        <v>42</v>
      </c>
      <c r="F12" s="84">
        <v>2.31</v>
      </c>
      <c r="G12" s="65" t="s">
        <v>43</v>
      </c>
      <c r="H12" s="58">
        <v>16.53</v>
      </c>
      <c r="I12" s="79"/>
      <c r="J12" s="79">
        <v>2.0499999999999998</v>
      </c>
      <c r="K12" s="79">
        <v>7.56</v>
      </c>
      <c r="L12" s="79">
        <v>0.64</v>
      </c>
      <c r="M12" s="82">
        <f>J12+K12+L12</f>
        <v>10.25</v>
      </c>
    </row>
    <row r="13" spans="2:13">
      <c r="B13" s="87"/>
      <c r="C13" s="99"/>
      <c r="D13" s="101"/>
      <c r="E13" s="99"/>
      <c r="F13" s="101"/>
      <c r="G13" s="17" t="s">
        <v>44</v>
      </c>
      <c r="H13" s="62">
        <v>2.6</v>
      </c>
      <c r="I13" s="80"/>
      <c r="J13" s="80"/>
      <c r="K13" s="80"/>
      <c r="L13" s="80"/>
      <c r="M13" s="83"/>
    </row>
    <row r="14" spans="2:13">
      <c r="B14" s="87"/>
      <c r="C14" s="99"/>
      <c r="D14" s="101"/>
      <c r="E14" s="99"/>
      <c r="F14" s="101"/>
      <c r="G14" s="18" t="s">
        <v>45</v>
      </c>
      <c r="H14" s="62">
        <v>0.89</v>
      </c>
      <c r="I14" s="80"/>
      <c r="J14" s="80"/>
      <c r="K14" s="80"/>
      <c r="L14" s="80"/>
      <c r="M14" s="83"/>
    </row>
    <row r="15" spans="2:13">
      <c r="B15" s="88"/>
      <c r="C15" s="100"/>
      <c r="D15" s="85"/>
      <c r="E15" s="100"/>
      <c r="F15" s="85"/>
      <c r="G15" s="64" t="s">
        <v>46</v>
      </c>
      <c r="H15" s="59">
        <v>10.199999999999999</v>
      </c>
      <c r="I15" s="81"/>
      <c r="J15" s="81"/>
      <c r="K15" s="81"/>
      <c r="L15" s="81"/>
      <c r="M15" s="92"/>
    </row>
    <row r="16" spans="2:13">
      <c r="B16" s="86" t="s">
        <v>66</v>
      </c>
      <c r="C16" s="84"/>
      <c r="D16" s="84"/>
      <c r="E16" s="96"/>
      <c r="F16" s="79"/>
      <c r="G16" s="89" t="s">
        <v>80</v>
      </c>
      <c r="H16" s="79">
        <v>0.99</v>
      </c>
      <c r="I16" s="89"/>
      <c r="J16" s="79"/>
      <c r="K16" s="89">
        <v>0.25</v>
      </c>
      <c r="L16" s="79"/>
      <c r="M16" s="82">
        <v>0.25</v>
      </c>
    </row>
    <row r="17" spans="2:13">
      <c r="B17" s="88"/>
      <c r="C17" s="85"/>
      <c r="D17" s="85"/>
      <c r="E17" s="97"/>
      <c r="F17" s="81"/>
      <c r="G17" s="91"/>
      <c r="H17" s="81"/>
      <c r="I17" s="91"/>
      <c r="J17" s="81"/>
      <c r="K17" s="91"/>
      <c r="L17" s="81"/>
      <c r="M17" s="92"/>
    </row>
    <row r="18" spans="2:13">
      <c r="B18" s="32" t="s">
        <v>9</v>
      </c>
      <c r="C18" s="22" t="s">
        <v>52</v>
      </c>
      <c r="D18" s="12" t="s">
        <v>12</v>
      </c>
      <c r="E18" s="24" t="s">
        <v>51</v>
      </c>
      <c r="F18" s="12">
        <v>3.02</v>
      </c>
      <c r="G18" s="22" t="s">
        <v>50</v>
      </c>
      <c r="H18" s="34">
        <v>6.63</v>
      </c>
      <c r="I18" s="11"/>
      <c r="J18" s="21"/>
      <c r="K18" s="21">
        <v>1.66</v>
      </c>
      <c r="L18" s="12">
        <v>0.84</v>
      </c>
      <c r="M18" s="41">
        <f>K18+L18</f>
        <v>2.5</v>
      </c>
    </row>
    <row r="19" spans="2:13">
      <c r="B19" s="32" t="s">
        <v>53</v>
      </c>
      <c r="C19" s="22" t="s">
        <v>54</v>
      </c>
      <c r="D19" s="12">
        <v>1.69</v>
      </c>
      <c r="E19" s="24"/>
      <c r="F19" s="12"/>
      <c r="G19" s="22" t="s">
        <v>55</v>
      </c>
      <c r="H19" s="34">
        <v>9.2899999999999991</v>
      </c>
      <c r="I19" s="11"/>
      <c r="J19" s="21">
        <v>1.28</v>
      </c>
      <c r="K19" s="21">
        <v>2.3199999999999998</v>
      </c>
      <c r="L19" s="12"/>
      <c r="M19" s="41">
        <f>J19+K19</f>
        <v>3.5999999999999996</v>
      </c>
    </row>
    <row r="20" spans="2:13">
      <c r="B20" s="32" t="s">
        <v>67</v>
      </c>
      <c r="C20" s="11"/>
      <c r="D20" s="11"/>
      <c r="E20" s="11"/>
      <c r="F20" s="21"/>
      <c r="G20" s="22" t="s">
        <v>71</v>
      </c>
      <c r="H20" s="34">
        <v>6.54</v>
      </c>
      <c r="I20" s="11"/>
      <c r="J20" s="21"/>
      <c r="K20" s="21">
        <v>1.64</v>
      </c>
      <c r="L20" s="77"/>
      <c r="M20" s="41">
        <v>1.64</v>
      </c>
    </row>
    <row r="21" spans="2:13">
      <c r="B21" s="32" t="s">
        <v>68</v>
      </c>
      <c r="C21" s="11"/>
      <c r="D21" s="11"/>
      <c r="E21" s="11"/>
      <c r="F21" s="21"/>
      <c r="G21" s="22" t="s">
        <v>72</v>
      </c>
      <c r="H21" s="34">
        <v>1.8</v>
      </c>
      <c r="I21" s="11"/>
      <c r="J21" s="21"/>
      <c r="K21" s="21">
        <v>0.45</v>
      </c>
      <c r="L21" s="12"/>
      <c r="M21" s="41">
        <v>0.45</v>
      </c>
    </row>
    <row r="22" spans="2:13">
      <c r="B22" s="86" t="s">
        <v>69</v>
      </c>
      <c r="C22" s="89"/>
      <c r="D22" s="89"/>
      <c r="E22" s="89"/>
      <c r="F22" s="89"/>
      <c r="G22" s="65" t="s">
        <v>73</v>
      </c>
      <c r="H22" s="68">
        <v>2.4500000000000002</v>
      </c>
      <c r="I22" s="89"/>
      <c r="J22" s="89"/>
      <c r="K22" s="89">
        <v>1.1599999999999999</v>
      </c>
      <c r="L22" s="79"/>
      <c r="M22" s="82">
        <v>1.1599999999999999</v>
      </c>
    </row>
    <row r="23" spans="2:13">
      <c r="B23" s="87"/>
      <c r="C23" s="90"/>
      <c r="D23" s="90"/>
      <c r="E23" s="90"/>
      <c r="F23" s="90"/>
      <c r="G23" s="66" t="s">
        <v>74</v>
      </c>
      <c r="H23" s="69">
        <v>1.1100000000000001</v>
      </c>
      <c r="I23" s="90"/>
      <c r="J23" s="90"/>
      <c r="K23" s="90"/>
      <c r="L23" s="80"/>
      <c r="M23" s="83"/>
    </row>
    <row r="24" spans="2:13">
      <c r="B24" s="88"/>
      <c r="C24" s="91"/>
      <c r="D24" s="91"/>
      <c r="E24" s="91"/>
      <c r="F24" s="91"/>
      <c r="G24" s="67" t="s">
        <v>75</v>
      </c>
      <c r="H24" s="70">
        <v>1.08</v>
      </c>
      <c r="I24" s="91"/>
      <c r="J24" s="91"/>
      <c r="K24" s="91"/>
      <c r="L24" s="81"/>
      <c r="M24" s="83"/>
    </row>
    <row r="25" spans="2:13">
      <c r="B25" s="32" t="s">
        <v>70</v>
      </c>
      <c r="C25" s="11" t="s">
        <v>76</v>
      </c>
      <c r="D25" s="11">
        <v>2.17</v>
      </c>
      <c r="E25" s="11" t="s">
        <v>77</v>
      </c>
      <c r="F25" s="21">
        <v>1.4</v>
      </c>
      <c r="G25" s="22"/>
      <c r="H25" s="34"/>
      <c r="I25" s="11"/>
      <c r="J25" s="21">
        <v>1.64</v>
      </c>
      <c r="K25" s="21"/>
      <c r="L25" s="21">
        <v>0.39</v>
      </c>
      <c r="M25" s="41">
        <f>J25+L25</f>
        <v>2.0299999999999998</v>
      </c>
    </row>
    <row r="26" spans="2:13">
      <c r="B26" s="78"/>
      <c r="C26" s="76"/>
      <c r="G26" s="66"/>
      <c r="H26" s="69"/>
      <c r="L26" s="3" t="s">
        <v>78</v>
      </c>
      <c r="M26" s="10">
        <f>SUM(M4:M25)</f>
        <v>65.180000000000007</v>
      </c>
    </row>
    <row r="28" spans="2:13" ht="19">
      <c r="B28" s="1" t="s">
        <v>11</v>
      </c>
      <c r="C28" s="57" t="s">
        <v>63</v>
      </c>
    </row>
    <row r="29" spans="2:13" ht="19">
      <c r="B29" s="35" t="s">
        <v>5</v>
      </c>
      <c r="C29" s="35" t="s">
        <v>1</v>
      </c>
      <c r="D29" s="35" t="s">
        <v>57</v>
      </c>
      <c r="E29" s="35" t="s">
        <v>2</v>
      </c>
      <c r="F29" s="36" t="s">
        <v>57</v>
      </c>
      <c r="G29" s="35" t="s">
        <v>21</v>
      </c>
      <c r="H29" s="35" t="s">
        <v>57</v>
      </c>
      <c r="I29" s="35" t="s">
        <v>4</v>
      </c>
      <c r="J29" s="36" t="s">
        <v>18</v>
      </c>
      <c r="K29" s="36" t="s">
        <v>20</v>
      </c>
      <c r="L29" s="37" t="s">
        <v>19</v>
      </c>
      <c r="M29" s="38" t="s">
        <v>31</v>
      </c>
    </row>
    <row r="30" spans="2:13">
      <c r="B30" s="102" t="s">
        <v>0</v>
      </c>
      <c r="C30" s="14" t="s">
        <v>22</v>
      </c>
      <c r="D30" s="33">
        <v>9.06</v>
      </c>
      <c r="E30" s="14" t="s">
        <v>23</v>
      </c>
      <c r="F30" s="25">
        <v>33.549999999999997</v>
      </c>
      <c r="G30" s="79"/>
      <c r="H30" s="79"/>
      <c r="I30" s="79" t="s">
        <v>26</v>
      </c>
      <c r="J30" s="79">
        <v>7.59</v>
      </c>
      <c r="K30" s="79"/>
      <c r="L30" s="79">
        <v>11.38</v>
      </c>
      <c r="M30" s="82">
        <f>J30+L30</f>
        <v>18.97</v>
      </c>
    </row>
    <row r="31" spans="2:13">
      <c r="B31" s="104"/>
      <c r="C31" s="17" t="s">
        <v>16</v>
      </c>
      <c r="D31" s="26">
        <v>0.98</v>
      </c>
      <c r="E31" s="17" t="s">
        <v>24</v>
      </c>
      <c r="F31" s="26">
        <v>7.05</v>
      </c>
      <c r="G31" s="80"/>
      <c r="H31" s="80"/>
      <c r="I31" s="80"/>
      <c r="J31" s="80"/>
      <c r="K31" s="80"/>
      <c r="L31" s="80"/>
      <c r="M31" s="83"/>
    </row>
    <row r="32" spans="2:13">
      <c r="B32" s="103"/>
      <c r="C32" s="19"/>
      <c r="D32" s="27"/>
      <c r="E32" s="19" t="s">
        <v>25</v>
      </c>
      <c r="F32" s="27">
        <v>0.36</v>
      </c>
      <c r="G32" s="81"/>
      <c r="H32" s="81"/>
      <c r="I32" s="81"/>
      <c r="J32" s="81"/>
      <c r="K32" s="81"/>
      <c r="L32" s="81"/>
      <c r="M32" s="92"/>
    </row>
    <row r="33" spans="2:13">
      <c r="B33" s="102" t="s">
        <v>6</v>
      </c>
      <c r="C33" s="14" t="s">
        <v>32</v>
      </c>
      <c r="D33" s="25">
        <v>29.63</v>
      </c>
      <c r="E33" s="96" t="s">
        <v>34</v>
      </c>
      <c r="F33" s="79">
        <v>3.02</v>
      </c>
      <c r="G33" s="79"/>
      <c r="H33" s="79"/>
      <c r="I33" s="79" t="s">
        <v>35</v>
      </c>
      <c r="J33" s="79">
        <v>24.29</v>
      </c>
      <c r="K33" s="79"/>
      <c r="L33" s="79">
        <v>0.76</v>
      </c>
      <c r="M33" s="39">
        <f>J33+L33</f>
        <v>25.05</v>
      </c>
    </row>
    <row r="34" spans="2:13">
      <c r="B34" s="103"/>
      <c r="C34" s="19" t="s">
        <v>33</v>
      </c>
      <c r="D34" s="27">
        <v>2.5</v>
      </c>
      <c r="E34" s="97"/>
      <c r="F34" s="81"/>
      <c r="G34" s="81"/>
      <c r="H34" s="81"/>
      <c r="I34" s="81"/>
      <c r="J34" s="81"/>
      <c r="K34" s="81"/>
      <c r="L34" s="81"/>
      <c r="M34" s="40"/>
    </row>
    <row r="35" spans="2:13">
      <c r="B35" s="102" t="s">
        <v>14</v>
      </c>
      <c r="C35" s="98" t="s">
        <v>36</v>
      </c>
      <c r="D35" s="84">
        <v>2.21</v>
      </c>
      <c r="E35" s="13" t="s">
        <v>37</v>
      </c>
      <c r="F35" s="28">
        <v>7.05</v>
      </c>
      <c r="G35" s="79"/>
      <c r="H35" s="79"/>
      <c r="I35" s="79" t="s">
        <v>39</v>
      </c>
      <c r="J35" s="79">
        <v>1.67</v>
      </c>
      <c r="K35" s="79"/>
      <c r="L35" s="79">
        <v>3.13</v>
      </c>
      <c r="M35" s="82">
        <f>J35+L35</f>
        <v>4.8</v>
      </c>
    </row>
    <row r="36" spans="2:13">
      <c r="B36" s="103"/>
      <c r="C36" s="100"/>
      <c r="D36" s="85"/>
      <c r="E36" s="30" t="s">
        <v>38</v>
      </c>
      <c r="F36" s="29">
        <v>4.2</v>
      </c>
      <c r="G36" s="81"/>
      <c r="H36" s="81"/>
      <c r="I36" s="81"/>
      <c r="J36" s="81"/>
      <c r="K36" s="81"/>
      <c r="L36" s="81"/>
      <c r="M36" s="92"/>
    </row>
    <row r="37" spans="2:13">
      <c r="B37" s="31" t="s">
        <v>65</v>
      </c>
      <c r="C37" s="22"/>
      <c r="D37" s="34"/>
      <c r="E37" s="24"/>
      <c r="F37" s="12"/>
      <c r="G37" s="11" t="s">
        <v>79</v>
      </c>
      <c r="H37" s="12">
        <v>0.3</v>
      </c>
      <c r="I37" s="11"/>
      <c r="J37" s="12"/>
      <c r="K37" s="21">
        <v>0.08</v>
      </c>
      <c r="L37" s="12"/>
      <c r="M37" s="41">
        <v>0.08</v>
      </c>
    </row>
    <row r="38" spans="2:13">
      <c r="B38" s="86" t="s">
        <v>8</v>
      </c>
      <c r="C38" s="98" t="s">
        <v>41</v>
      </c>
      <c r="D38" s="84">
        <v>8.99</v>
      </c>
      <c r="E38" s="98" t="s">
        <v>42</v>
      </c>
      <c r="F38" s="84">
        <v>2.31</v>
      </c>
      <c r="G38" s="13" t="s">
        <v>43</v>
      </c>
      <c r="H38" s="14">
        <v>16.53</v>
      </c>
      <c r="I38" s="93"/>
      <c r="J38" s="79">
        <v>6.8</v>
      </c>
      <c r="K38" s="79">
        <v>7.56</v>
      </c>
      <c r="L38" s="79">
        <v>0.64</v>
      </c>
      <c r="M38" s="82">
        <f>J38+K38+L38</f>
        <v>15</v>
      </c>
    </row>
    <row r="39" spans="2:13">
      <c r="B39" s="87"/>
      <c r="C39" s="99"/>
      <c r="D39" s="101"/>
      <c r="E39" s="99"/>
      <c r="F39" s="101"/>
      <c r="G39" s="17" t="s">
        <v>44</v>
      </c>
      <c r="H39" s="17">
        <v>2.6</v>
      </c>
      <c r="I39" s="94"/>
      <c r="J39" s="80"/>
      <c r="K39" s="80"/>
      <c r="L39" s="80"/>
      <c r="M39" s="83"/>
    </row>
    <row r="40" spans="2:13">
      <c r="B40" s="87"/>
      <c r="C40" s="99"/>
      <c r="D40" s="101"/>
      <c r="E40" s="99"/>
      <c r="F40" s="101"/>
      <c r="G40" s="18" t="s">
        <v>45</v>
      </c>
      <c r="H40" s="17">
        <v>0.89</v>
      </c>
      <c r="I40" s="94"/>
      <c r="J40" s="80"/>
      <c r="K40" s="80"/>
      <c r="L40" s="80"/>
      <c r="M40" s="83"/>
    </row>
    <row r="41" spans="2:13">
      <c r="B41" s="88"/>
      <c r="C41" s="100"/>
      <c r="D41" s="85"/>
      <c r="E41" s="100"/>
      <c r="F41" s="85"/>
      <c r="G41" s="19" t="s">
        <v>46</v>
      </c>
      <c r="H41" s="19">
        <v>10.199999999999999</v>
      </c>
      <c r="I41" s="95"/>
      <c r="J41" s="81"/>
      <c r="K41" s="81"/>
      <c r="L41" s="81"/>
      <c r="M41" s="92"/>
    </row>
    <row r="42" spans="2:13">
      <c r="B42" s="86" t="s">
        <v>66</v>
      </c>
      <c r="C42" s="84"/>
      <c r="D42" s="84"/>
      <c r="E42" s="96"/>
      <c r="F42" s="79"/>
      <c r="G42" s="89" t="s">
        <v>80</v>
      </c>
      <c r="H42" s="79">
        <v>0.99</v>
      </c>
      <c r="I42" s="89"/>
      <c r="J42" s="79"/>
      <c r="K42" s="89">
        <v>0.25</v>
      </c>
      <c r="L42" s="79"/>
      <c r="M42" s="82">
        <v>0.25</v>
      </c>
    </row>
    <row r="43" spans="2:13">
      <c r="B43" s="88"/>
      <c r="C43" s="85"/>
      <c r="D43" s="85"/>
      <c r="E43" s="97"/>
      <c r="F43" s="81"/>
      <c r="G43" s="91"/>
      <c r="H43" s="81"/>
      <c r="I43" s="91"/>
      <c r="J43" s="81"/>
      <c r="K43" s="91"/>
      <c r="L43" s="81"/>
      <c r="M43" s="92"/>
    </row>
    <row r="44" spans="2:13">
      <c r="B44" s="32" t="s">
        <v>9</v>
      </c>
      <c r="C44" s="22" t="s">
        <v>52</v>
      </c>
      <c r="D44" s="12" t="s">
        <v>12</v>
      </c>
      <c r="E44" s="24" t="s">
        <v>51</v>
      </c>
      <c r="F44" s="12">
        <v>3.02</v>
      </c>
      <c r="G44" s="22" t="s">
        <v>50</v>
      </c>
      <c r="H44" s="22">
        <v>6.63</v>
      </c>
      <c r="I44" s="23"/>
      <c r="J44" s="12"/>
      <c r="K44" s="12">
        <v>1.66</v>
      </c>
      <c r="L44" s="12">
        <v>0.84</v>
      </c>
      <c r="M44" s="41">
        <f>K44+L44</f>
        <v>2.5</v>
      </c>
    </row>
    <row r="45" spans="2:13">
      <c r="B45" s="32" t="s">
        <v>53</v>
      </c>
      <c r="C45" s="22" t="s">
        <v>54</v>
      </c>
      <c r="D45" s="12">
        <v>3.17</v>
      </c>
      <c r="E45" s="24"/>
      <c r="F45" s="12"/>
      <c r="G45" s="22" t="s">
        <v>55</v>
      </c>
      <c r="H45" s="22">
        <v>9.2899999999999991</v>
      </c>
      <c r="I45" s="23"/>
      <c r="J45" s="12">
        <v>2.4</v>
      </c>
      <c r="K45" s="12">
        <v>2.3199999999999998</v>
      </c>
      <c r="L45" s="12"/>
      <c r="M45" s="41">
        <f>J45+K45</f>
        <v>4.72</v>
      </c>
    </row>
    <row r="46" spans="2:13">
      <c r="B46" s="32" t="s">
        <v>67</v>
      </c>
      <c r="C46" s="11"/>
      <c r="D46" s="11"/>
      <c r="E46" s="11"/>
      <c r="F46" s="21"/>
      <c r="G46" s="22" t="s">
        <v>71</v>
      </c>
      <c r="H46" s="34">
        <v>6.54</v>
      </c>
      <c r="I46" s="11"/>
      <c r="J46" s="21"/>
      <c r="K46" s="21">
        <v>1.64</v>
      </c>
      <c r="L46" s="77"/>
      <c r="M46" s="41">
        <v>1.64</v>
      </c>
    </row>
    <row r="47" spans="2:13">
      <c r="B47" s="32" t="s">
        <v>68</v>
      </c>
      <c r="C47" s="11"/>
      <c r="D47" s="11"/>
      <c r="E47" s="11"/>
      <c r="F47" s="21"/>
      <c r="G47" s="22" t="s">
        <v>72</v>
      </c>
      <c r="H47" s="34">
        <v>1.8</v>
      </c>
      <c r="I47" s="11"/>
      <c r="J47" s="21"/>
      <c r="K47" s="21">
        <v>0.45</v>
      </c>
      <c r="L47" s="12"/>
      <c r="M47" s="41">
        <v>0.45</v>
      </c>
    </row>
    <row r="48" spans="2:13">
      <c r="B48" s="86" t="s">
        <v>69</v>
      </c>
      <c r="C48" s="89"/>
      <c r="D48" s="89"/>
      <c r="E48" s="89"/>
      <c r="F48" s="89"/>
      <c r="G48" s="65" t="s">
        <v>73</v>
      </c>
      <c r="H48" s="68">
        <v>2.4500000000000002</v>
      </c>
      <c r="I48" s="89"/>
      <c r="J48" s="89"/>
      <c r="K48" s="89">
        <v>1.1599999999999999</v>
      </c>
      <c r="L48" s="79"/>
      <c r="M48" s="82">
        <v>1.1599999999999999</v>
      </c>
    </row>
    <row r="49" spans="1:13">
      <c r="B49" s="87"/>
      <c r="C49" s="90"/>
      <c r="D49" s="90"/>
      <c r="E49" s="90"/>
      <c r="F49" s="90"/>
      <c r="G49" s="66" t="s">
        <v>74</v>
      </c>
      <c r="H49" s="69">
        <v>1.1100000000000001</v>
      </c>
      <c r="I49" s="90"/>
      <c r="J49" s="90"/>
      <c r="K49" s="90"/>
      <c r="L49" s="80"/>
      <c r="M49" s="83"/>
    </row>
    <row r="50" spans="1:13">
      <c r="B50" s="88"/>
      <c r="C50" s="91"/>
      <c r="D50" s="91"/>
      <c r="E50" s="91"/>
      <c r="F50" s="91"/>
      <c r="G50" s="67" t="s">
        <v>75</v>
      </c>
      <c r="H50" s="70">
        <v>1.08</v>
      </c>
      <c r="I50" s="91"/>
      <c r="J50" s="91"/>
      <c r="K50" s="91"/>
      <c r="L50" s="81"/>
      <c r="M50" s="83"/>
    </row>
    <row r="51" spans="1:13">
      <c r="B51" s="32" t="s">
        <v>70</v>
      </c>
      <c r="C51" s="11" t="s">
        <v>76</v>
      </c>
      <c r="D51" s="11">
        <v>1.1200000000000001</v>
      </c>
      <c r="E51" s="11" t="s">
        <v>77</v>
      </c>
      <c r="F51" s="21">
        <v>1.4</v>
      </c>
      <c r="G51" s="22"/>
      <c r="H51" s="34"/>
      <c r="I51" s="11"/>
      <c r="J51" s="21">
        <v>0.85</v>
      </c>
      <c r="K51" s="21"/>
      <c r="L51" s="21">
        <v>0.39</v>
      </c>
      <c r="M51" s="41">
        <f>J51+L51</f>
        <v>1.24</v>
      </c>
    </row>
    <row r="52" spans="1:13">
      <c r="L52" s="7" t="s">
        <v>78</v>
      </c>
      <c r="M52" s="10">
        <f>SUM(M30:M51)</f>
        <v>75.859999999999985</v>
      </c>
    </row>
    <row r="55" spans="1:13">
      <c r="B55" s="4" t="s">
        <v>27</v>
      </c>
    </row>
    <row r="56" spans="1:13">
      <c r="B56" s="2" t="s">
        <v>15</v>
      </c>
      <c r="C56" s="2" t="s">
        <v>3</v>
      </c>
      <c r="D56" s="2" t="s">
        <v>2</v>
      </c>
      <c r="E56" s="2" t="s">
        <v>4</v>
      </c>
    </row>
    <row r="57" spans="1:13">
      <c r="B57" t="s">
        <v>28</v>
      </c>
      <c r="C57" t="s">
        <v>29</v>
      </c>
      <c r="D57" t="s">
        <v>30</v>
      </c>
      <c r="E57" s="5">
        <v>0.622</v>
      </c>
    </row>
    <row r="58" spans="1:13">
      <c r="A58" s="71"/>
      <c r="F58" s="72"/>
      <c r="G58" s="71"/>
    </row>
    <row r="59" spans="1:13">
      <c r="A59" s="73"/>
      <c r="F59" s="74"/>
      <c r="G59" s="73"/>
    </row>
    <row r="60" spans="1:13">
      <c r="A60" s="73"/>
      <c r="F60" s="74"/>
      <c r="G60" s="73"/>
    </row>
    <row r="61" spans="1:13">
      <c r="A61" s="73"/>
      <c r="B61" t="s">
        <v>56</v>
      </c>
      <c r="F61" s="74"/>
      <c r="G61" s="73"/>
    </row>
    <row r="62" spans="1:13">
      <c r="A62" s="73"/>
      <c r="F62" s="75"/>
      <c r="G62" s="73"/>
    </row>
    <row r="63" spans="1:13">
      <c r="A63" s="73"/>
      <c r="B63" s="73"/>
      <c r="C63" s="73"/>
      <c r="D63" s="73"/>
      <c r="E63" s="73"/>
      <c r="F63" s="74"/>
      <c r="G63" s="73"/>
    </row>
    <row r="64" spans="1:13">
      <c r="A64" s="73"/>
      <c r="B64" s="73"/>
      <c r="C64" s="73"/>
      <c r="D64" s="73"/>
      <c r="E64" s="73"/>
      <c r="F64" s="74"/>
      <c r="G64" s="73"/>
    </row>
    <row r="65" spans="1:7">
      <c r="A65" s="73"/>
      <c r="F65" s="74"/>
      <c r="G65" s="73"/>
    </row>
    <row r="66" spans="1:7">
      <c r="A66" s="73"/>
      <c r="F66" s="74"/>
      <c r="G66" s="73"/>
    </row>
    <row r="67" spans="1:7">
      <c r="A67" s="73"/>
      <c r="F67" s="74"/>
      <c r="G67" s="73"/>
    </row>
    <row r="68" spans="1:7">
      <c r="A68" s="73"/>
      <c r="F68" s="74"/>
      <c r="G68" s="73"/>
    </row>
    <row r="69" spans="1:7">
      <c r="A69" s="73"/>
      <c r="F69" s="74"/>
      <c r="G69" s="73"/>
    </row>
    <row r="70" spans="1:7">
      <c r="A70" s="73"/>
      <c r="F70" s="74"/>
      <c r="G70" s="73"/>
    </row>
    <row r="71" spans="1:7">
      <c r="A71" s="73"/>
      <c r="F71" s="74"/>
      <c r="G71" s="73"/>
    </row>
    <row r="72" spans="1:7">
      <c r="A72" s="73"/>
      <c r="F72" s="75"/>
      <c r="G72" s="73"/>
    </row>
    <row r="73" spans="1:7">
      <c r="A73" s="73"/>
      <c r="F73" s="74"/>
      <c r="G73" s="73"/>
    </row>
    <row r="74" spans="1:7">
      <c r="A74" s="73"/>
      <c r="B74" s="73"/>
      <c r="C74" s="73"/>
      <c r="D74" s="73"/>
      <c r="E74" s="73"/>
      <c r="F74" s="74"/>
      <c r="G74" s="73"/>
    </row>
    <row r="75" spans="1:7">
      <c r="A75" s="73"/>
      <c r="B75" s="73"/>
      <c r="C75" s="73"/>
      <c r="D75" s="73"/>
      <c r="E75" s="73"/>
      <c r="F75" s="74"/>
      <c r="G75" s="73"/>
    </row>
    <row r="76" spans="1:7">
      <c r="A76" s="73"/>
      <c r="B76" s="73"/>
      <c r="C76" s="73"/>
      <c r="D76" s="73"/>
      <c r="E76" s="73"/>
      <c r="F76" s="74"/>
      <c r="G76" s="73"/>
    </row>
    <row r="77" spans="1:7">
      <c r="A77" s="73"/>
      <c r="B77" s="73"/>
      <c r="C77" s="73"/>
      <c r="D77" s="73"/>
      <c r="E77" s="73"/>
      <c r="F77" s="74"/>
      <c r="G77" s="73"/>
    </row>
    <row r="78" spans="1:7">
      <c r="A78" s="73"/>
      <c r="B78" s="73"/>
      <c r="C78" s="73"/>
      <c r="D78" s="73"/>
      <c r="E78" s="73"/>
      <c r="F78" s="74"/>
      <c r="G78" s="73"/>
    </row>
    <row r="79" spans="1:7">
      <c r="A79" s="73"/>
      <c r="B79" s="73"/>
      <c r="C79" s="73"/>
      <c r="D79" s="73"/>
      <c r="E79" s="73"/>
      <c r="F79" s="74"/>
      <c r="G79" s="73"/>
    </row>
    <row r="80" spans="1:7">
      <c r="A80" s="73"/>
      <c r="B80" s="73"/>
      <c r="C80" s="73"/>
      <c r="D80" s="73"/>
      <c r="E80" s="73"/>
      <c r="F80" s="74"/>
      <c r="G80" s="73"/>
    </row>
    <row r="81" spans="1:7">
      <c r="A81" s="73"/>
      <c r="B81" s="73"/>
      <c r="C81" s="73"/>
      <c r="D81" s="73"/>
      <c r="E81" s="73"/>
      <c r="F81" s="74"/>
      <c r="G81" s="73"/>
    </row>
    <row r="82" spans="1:7">
      <c r="A82" s="73"/>
      <c r="B82" s="73"/>
      <c r="C82" s="73"/>
      <c r="D82" s="73"/>
      <c r="E82" s="73"/>
      <c r="F82" s="74"/>
      <c r="G82" s="73"/>
    </row>
    <row r="83" spans="1:7">
      <c r="A83" s="73"/>
      <c r="B83" s="73"/>
      <c r="C83" s="73"/>
      <c r="D83" s="73"/>
      <c r="E83" s="73"/>
      <c r="F83" s="74"/>
      <c r="G83" s="73"/>
    </row>
  </sheetData>
  <mergeCells count="116">
    <mergeCell ref="B7:B8"/>
    <mergeCell ref="E7:E8"/>
    <mergeCell ref="F7:F8"/>
    <mergeCell ref="I7:I8"/>
    <mergeCell ref="J7:J8"/>
    <mergeCell ref="L7:L8"/>
    <mergeCell ref="B4:B6"/>
    <mergeCell ref="G4:G6"/>
    <mergeCell ref="H4:H6"/>
    <mergeCell ref="I4:I6"/>
    <mergeCell ref="K7:K8"/>
    <mergeCell ref="H7:H8"/>
    <mergeCell ref="G7:G8"/>
    <mergeCell ref="C9:C10"/>
    <mergeCell ref="D9:D10"/>
    <mergeCell ref="G9:G10"/>
    <mergeCell ref="H9:H10"/>
    <mergeCell ref="J4:J6"/>
    <mergeCell ref="K4:K6"/>
    <mergeCell ref="L4:L6"/>
    <mergeCell ref="M4:M6"/>
    <mergeCell ref="F12:F15"/>
    <mergeCell ref="J12:J15"/>
    <mergeCell ref="K12:K15"/>
    <mergeCell ref="L12:L15"/>
    <mergeCell ref="M12:M15"/>
    <mergeCell ref="B9:B10"/>
    <mergeCell ref="B12:B15"/>
    <mergeCell ref="C12:C15"/>
    <mergeCell ref="D12:D15"/>
    <mergeCell ref="E12:E15"/>
    <mergeCell ref="I9:I10"/>
    <mergeCell ref="J9:J10"/>
    <mergeCell ref="K9:K10"/>
    <mergeCell ref="L9:L10"/>
    <mergeCell ref="M9:M10"/>
    <mergeCell ref="M16:M17"/>
    <mergeCell ref="B30:B32"/>
    <mergeCell ref="G30:G32"/>
    <mergeCell ref="H30:H32"/>
    <mergeCell ref="I30:I32"/>
    <mergeCell ref="J30:J32"/>
    <mergeCell ref="K30:K32"/>
    <mergeCell ref="L30:L32"/>
    <mergeCell ref="M30:M32"/>
    <mergeCell ref="J16:J17"/>
    <mergeCell ref="L16:L17"/>
    <mergeCell ref="B16:B17"/>
    <mergeCell ref="E16:E17"/>
    <mergeCell ref="F16:F17"/>
    <mergeCell ref="G16:G17"/>
    <mergeCell ref="H16:H17"/>
    <mergeCell ref="I16:I17"/>
    <mergeCell ref="K16:K17"/>
    <mergeCell ref="J33:J34"/>
    <mergeCell ref="K33:K34"/>
    <mergeCell ref="L33:L34"/>
    <mergeCell ref="B35:B36"/>
    <mergeCell ref="C35:C36"/>
    <mergeCell ref="D35:D36"/>
    <mergeCell ref="G35:G36"/>
    <mergeCell ref="H35:H36"/>
    <mergeCell ref="I35:I36"/>
    <mergeCell ref="J35:J36"/>
    <mergeCell ref="B33:B34"/>
    <mergeCell ref="E33:E34"/>
    <mergeCell ref="F33:F34"/>
    <mergeCell ref="G33:G34"/>
    <mergeCell ref="H33:H34"/>
    <mergeCell ref="I33:I34"/>
    <mergeCell ref="K35:K36"/>
    <mergeCell ref="L35:L36"/>
    <mergeCell ref="M35:M36"/>
    <mergeCell ref="B38:B41"/>
    <mergeCell ref="C38:C41"/>
    <mergeCell ref="D38:D41"/>
    <mergeCell ref="E38:E41"/>
    <mergeCell ref="F38:F41"/>
    <mergeCell ref="J38:J41"/>
    <mergeCell ref="K38:K41"/>
    <mergeCell ref="M42:M43"/>
    <mergeCell ref="I38:I41"/>
    <mergeCell ref="L38:L41"/>
    <mergeCell ref="M38:M41"/>
    <mergeCell ref="I42:I43"/>
    <mergeCell ref="J42:J43"/>
    <mergeCell ref="K42:K43"/>
    <mergeCell ref="B42:B43"/>
    <mergeCell ref="E42:E43"/>
    <mergeCell ref="F42:F43"/>
    <mergeCell ref="G42:G43"/>
    <mergeCell ref="H42:H43"/>
    <mergeCell ref="L48:L50"/>
    <mergeCell ref="M48:M50"/>
    <mergeCell ref="I12:I15"/>
    <mergeCell ref="C16:D17"/>
    <mergeCell ref="C42:D43"/>
    <mergeCell ref="B48:B50"/>
    <mergeCell ref="C48:C50"/>
    <mergeCell ref="D48:D50"/>
    <mergeCell ref="E48:E50"/>
    <mergeCell ref="F48:F50"/>
    <mergeCell ref="I48:I50"/>
    <mergeCell ref="J48:J50"/>
    <mergeCell ref="K48:K50"/>
    <mergeCell ref="F22:F24"/>
    <mergeCell ref="E22:E24"/>
    <mergeCell ref="D22:D24"/>
    <mergeCell ref="C22:C24"/>
    <mergeCell ref="B22:B24"/>
    <mergeCell ref="K22:K24"/>
    <mergeCell ref="M22:M24"/>
    <mergeCell ref="I22:I24"/>
    <mergeCell ref="J22:J24"/>
    <mergeCell ref="L22:L24"/>
    <mergeCell ref="L42:L43"/>
  </mergeCells>
  <pageMargins left="0.25" right="0.25" top="0.75" bottom="0.75" header="0.3" footer="0.3"/>
  <pageSetup paperSize="9" scale="6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workbookViewId="0">
      <selection activeCell="B3" sqref="B3"/>
    </sheetView>
  </sheetViews>
  <sheetFormatPr baseColWidth="10" defaultRowHeight="16"/>
  <cols>
    <col min="2" max="2" width="19.5" customWidth="1"/>
    <col min="3" max="3" width="14" customWidth="1"/>
    <col min="5" max="5" width="15.83203125" customWidth="1"/>
    <col min="8" max="8" width="17.6640625" customWidth="1"/>
    <col min="9" max="9" width="13.5" customWidth="1"/>
    <col min="10" max="10" width="18.33203125" customWidth="1"/>
    <col min="11" max="11" width="16.33203125" customWidth="1"/>
  </cols>
  <sheetData>
    <row r="2" spans="2:12">
      <c r="B2" t="s">
        <v>61</v>
      </c>
    </row>
    <row r="4" spans="2:12">
      <c r="B4" t="s">
        <v>59</v>
      </c>
      <c r="H4" t="s">
        <v>13</v>
      </c>
    </row>
    <row r="5" spans="2:12" ht="19">
      <c r="B5" s="43" t="s">
        <v>5</v>
      </c>
      <c r="C5" s="43" t="s">
        <v>1</v>
      </c>
      <c r="D5" s="43" t="s">
        <v>2</v>
      </c>
      <c r="E5" s="43" t="s">
        <v>21</v>
      </c>
      <c r="F5" s="44" t="s">
        <v>31</v>
      </c>
      <c r="H5" s="49" t="s">
        <v>5</v>
      </c>
      <c r="I5" s="49" t="s">
        <v>1</v>
      </c>
      <c r="J5" s="49" t="s">
        <v>2</v>
      </c>
      <c r="K5" s="49" t="s">
        <v>21</v>
      </c>
      <c r="L5" s="50" t="s">
        <v>31</v>
      </c>
    </row>
    <row r="6" spans="2:12">
      <c r="B6" s="105" t="s">
        <v>6</v>
      </c>
      <c r="C6" s="15" t="s">
        <v>32</v>
      </c>
      <c r="D6" s="96" t="s">
        <v>34</v>
      </c>
      <c r="E6" s="79"/>
      <c r="F6" s="108">
        <v>25.05</v>
      </c>
      <c r="H6" s="105" t="s">
        <v>0</v>
      </c>
      <c r="I6" s="15" t="s">
        <v>22</v>
      </c>
      <c r="J6" s="15" t="s">
        <v>23</v>
      </c>
      <c r="K6" s="89"/>
      <c r="L6" s="108">
        <v>23.63</v>
      </c>
    </row>
    <row r="7" spans="2:12">
      <c r="B7" s="107"/>
      <c r="C7" s="20" t="s">
        <v>33</v>
      </c>
      <c r="D7" s="97"/>
      <c r="E7" s="81"/>
      <c r="F7" s="109"/>
      <c r="H7" s="106"/>
      <c r="I7" s="17" t="s">
        <v>16</v>
      </c>
      <c r="J7" s="17" t="s">
        <v>24</v>
      </c>
      <c r="K7" s="90"/>
      <c r="L7" s="113"/>
    </row>
    <row r="8" spans="2:12">
      <c r="B8" s="105" t="s">
        <v>0</v>
      </c>
      <c r="C8" s="15" t="s">
        <v>22</v>
      </c>
      <c r="D8" s="15" t="s">
        <v>23</v>
      </c>
      <c r="E8" s="79"/>
      <c r="F8" s="108">
        <v>18.97</v>
      </c>
      <c r="H8" s="107"/>
      <c r="I8" s="20"/>
      <c r="J8" s="20" t="s">
        <v>25</v>
      </c>
      <c r="K8" s="91"/>
      <c r="L8" s="109"/>
    </row>
    <row r="9" spans="2:12">
      <c r="B9" s="106"/>
      <c r="C9" s="17" t="s">
        <v>16</v>
      </c>
      <c r="D9" s="17" t="s">
        <v>24</v>
      </c>
      <c r="E9" s="80"/>
      <c r="F9" s="113"/>
      <c r="H9" s="105" t="s">
        <v>6</v>
      </c>
      <c r="I9" s="15" t="s">
        <v>32</v>
      </c>
      <c r="J9" s="96" t="s">
        <v>34</v>
      </c>
      <c r="K9" s="89"/>
      <c r="L9" s="54">
        <v>12.96</v>
      </c>
    </row>
    <row r="10" spans="2:12">
      <c r="B10" s="107"/>
      <c r="C10" s="20"/>
      <c r="D10" s="20" t="s">
        <v>25</v>
      </c>
      <c r="E10" s="81"/>
      <c r="F10" s="109"/>
      <c r="H10" s="107"/>
      <c r="I10" s="20" t="s">
        <v>33</v>
      </c>
      <c r="J10" s="97"/>
      <c r="K10" s="91"/>
      <c r="L10" s="55"/>
    </row>
    <row r="11" spans="2:12">
      <c r="B11" s="110" t="s">
        <v>8</v>
      </c>
      <c r="C11" s="98" t="s">
        <v>41</v>
      </c>
      <c r="D11" s="98" t="s">
        <v>42</v>
      </c>
      <c r="E11" s="13" t="s">
        <v>43</v>
      </c>
      <c r="F11" s="108">
        <v>15</v>
      </c>
      <c r="H11" s="51" t="s">
        <v>8</v>
      </c>
      <c r="I11" s="13" t="s">
        <v>41</v>
      </c>
      <c r="J11" s="13" t="s">
        <v>42</v>
      </c>
      <c r="K11" s="13" t="s">
        <v>43</v>
      </c>
      <c r="L11" s="108">
        <v>10.25</v>
      </c>
    </row>
    <row r="12" spans="2:12">
      <c r="B12" s="112"/>
      <c r="C12" s="99"/>
      <c r="D12" s="99"/>
      <c r="E12" s="17" t="s">
        <v>44</v>
      </c>
      <c r="F12" s="113"/>
      <c r="H12" s="52"/>
      <c r="I12" s="16"/>
      <c r="J12" s="16"/>
      <c r="K12" s="17" t="s">
        <v>44</v>
      </c>
      <c r="L12" s="113"/>
    </row>
    <row r="13" spans="2:12">
      <c r="B13" s="112"/>
      <c r="C13" s="99"/>
      <c r="D13" s="99"/>
      <c r="E13" s="18" t="s">
        <v>45</v>
      </c>
      <c r="F13" s="113"/>
      <c r="H13" s="52"/>
      <c r="I13" s="16"/>
      <c r="J13" s="16"/>
      <c r="K13" s="18" t="s">
        <v>45</v>
      </c>
      <c r="L13" s="113"/>
    </row>
    <row r="14" spans="2:12">
      <c r="B14" s="111"/>
      <c r="C14" s="100"/>
      <c r="D14" s="100"/>
      <c r="E14" s="20" t="s">
        <v>46</v>
      </c>
      <c r="F14" s="109"/>
      <c r="H14" s="53"/>
      <c r="I14" s="30"/>
      <c r="J14" s="30"/>
      <c r="K14" s="20" t="s">
        <v>46</v>
      </c>
      <c r="L14" s="109"/>
    </row>
    <row r="15" spans="2:12">
      <c r="B15" s="110" t="s">
        <v>10</v>
      </c>
      <c r="C15" s="13" t="s">
        <v>47</v>
      </c>
      <c r="D15" s="96" t="s">
        <v>49</v>
      </c>
      <c r="E15" s="79"/>
      <c r="F15" s="108">
        <v>4.8600000000000003</v>
      </c>
      <c r="H15" s="46" t="s">
        <v>7</v>
      </c>
      <c r="I15" s="22" t="s">
        <v>40</v>
      </c>
      <c r="J15" s="24"/>
      <c r="K15" s="11"/>
      <c r="L15" s="47">
        <v>7.67</v>
      </c>
    </row>
    <row r="16" spans="2:12">
      <c r="B16" s="111"/>
      <c r="C16" s="30" t="s">
        <v>48</v>
      </c>
      <c r="D16" s="97"/>
      <c r="E16" s="81"/>
      <c r="F16" s="109"/>
      <c r="H16" s="105" t="s">
        <v>14</v>
      </c>
      <c r="I16" s="98" t="s">
        <v>36</v>
      </c>
      <c r="J16" s="13" t="s">
        <v>37</v>
      </c>
      <c r="K16" s="89"/>
      <c r="L16" s="108">
        <v>6.63</v>
      </c>
    </row>
    <row r="17" spans="2:12">
      <c r="B17" s="105" t="s">
        <v>14</v>
      </c>
      <c r="C17" s="98" t="s">
        <v>36</v>
      </c>
      <c r="D17" s="13" t="s">
        <v>37</v>
      </c>
      <c r="E17" s="79"/>
      <c r="F17" s="108">
        <v>4.8</v>
      </c>
      <c r="H17" s="107"/>
      <c r="I17" s="100"/>
      <c r="J17" s="30" t="s">
        <v>38</v>
      </c>
      <c r="K17" s="91"/>
      <c r="L17" s="109"/>
    </row>
    <row r="18" spans="2:12">
      <c r="B18" s="107"/>
      <c r="C18" s="100"/>
      <c r="D18" s="30" t="s">
        <v>38</v>
      </c>
      <c r="E18" s="81"/>
      <c r="F18" s="109"/>
      <c r="H18" s="110" t="s">
        <v>10</v>
      </c>
      <c r="I18" s="13" t="s">
        <v>47</v>
      </c>
      <c r="J18" s="96" t="s">
        <v>49</v>
      </c>
      <c r="K18" s="89"/>
      <c r="L18" s="108">
        <v>5.27</v>
      </c>
    </row>
    <row r="19" spans="2:12">
      <c r="B19" s="45" t="s">
        <v>53</v>
      </c>
      <c r="C19" s="22" t="s">
        <v>54</v>
      </c>
      <c r="D19" s="24"/>
      <c r="E19" s="22" t="s">
        <v>55</v>
      </c>
      <c r="F19" s="47">
        <v>4.72</v>
      </c>
      <c r="H19" s="111"/>
      <c r="I19" s="30" t="s">
        <v>48</v>
      </c>
      <c r="J19" s="97"/>
      <c r="K19" s="91"/>
      <c r="L19" s="109"/>
    </row>
    <row r="20" spans="2:12">
      <c r="B20" s="46" t="s">
        <v>7</v>
      </c>
      <c r="C20" s="22" t="s">
        <v>40</v>
      </c>
      <c r="D20" s="24"/>
      <c r="E20" s="23"/>
      <c r="F20" s="47">
        <v>4.2</v>
      </c>
      <c r="H20" s="45" t="s">
        <v>53</v>
      </c>
      <c r="I20" s="22" t="s">
        <v>54</v>
      </c>
      <c r="J20" s="24"/>
      <c r="K20" s="22" t="s">
        <v>55</v>
      </c>
      <c r="L20" s="47">
        <v>3.6</v>
      </c>
    </row>
    <row r="21" spans="2:12">
      <c r="B21" s="45" t="s">
        <v>9</v>
      </c>
      <c r="C21" s="22" t="s">
        <v>52</v>
      </c>
      <c r="D21" s="24" t="s">
        <v>51</v>
      </c>
      <c r="E21" s="22" t="s">
        <v>50</v>
      </c>
      <c r="F21" s="47">
        <v>2.5</v>
      </c>
      <c r="H21" s="45" t="s">
        <v>9</v>
      </c>
      <c r="I21" s="22" t="s">
        <v>52</v>
      </c>
      <c r="J21" s="24" t="s">
        <v>51</v>
      </c>
      <c r="K21" s="22" t="s">
        <v>50</v>
      </c>
      <c r="L21" s="47">
        <v>2.5</v>
      </c>
    </row>
    <row r="22" spans="2:12">
      <c r="D22" s="3"/>
      <c r="E22" s="3" t="s">
        <v>58</v>
      </c>
      <c r="F22" s="48">
        <f>SUM(F6:F21)</f>
        <v>80.099999999999994</v>
      </c>
      <c r="K22" t="s">
        <v>60</v>
      </c>
      <c r="L22" s="48">
        <f>SUM(L6:L21)</f>
        <v>72.510000000000005</v>
      </c>
    </row>
  </sheetData>
  <mergeCells count="34">
    <mergeCell ref="K6:K8"/>
    <mergeCell ref="K9:K10"/>
    <mergeCell ref="K16:K17"/>
    <mergeCell ref="K18:K19"/>
    <mergeCell ref="L6:L8"/>
    <mergeCell ref="L16:L17"/>
    <mergeCell ref="L18:L19"/>
    <mergeCell ref="L11:L14"/>
    <mergeCell ref="H18:H19"/>
    <mergeCell ref="I16:I17"/>
    <mergeCell ref="J9:J10"/>
    <mergeCell ref="J18:J19"/>
    <mergeCell ref="F6:F7"/>
    <mergeCell ref="H6:H8"/>
    <mergeCell ref="H9:H10"/>
    <mergeCell ref="H16:H17"/>
    <mergeCell ref="F8:F10"/>
    <mergeCell ref="F11:F14"/>
    <mergeCell ref="F15:F16"/>
    <mergeCell ref="B17:B18"/>
    <mergeCell ref="C17:C18"/>
    <mergeCell ref="E17:E18"/>
    <mergeCell ref="F17:F18"/>
    <mergeCell ref="C11:C14"/>
    <mergeCell ref="B11:B14"/>
    <mergeCell ref="B15:B16"/>
    <mergeCell ref="E15:E16"/>
    <mergeCell ref="E6:E7"/>
    <mergeCell ref="D6:D7"/>
    <mergeCell ref="D11:D14"/>
    <mergeCell ref="D15:D16"/>
    <mergeCell ref="B8:B10"/>
    <mergeCell ref="B6:B7"/>
    <mergeCell ref="E8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2018-03-02T21:08:21Z</cp:lastPrinted>
  <dcterms:created xsi:type="dcterms:W3CDTF">2018-02-26T12:58:35Z</dcterms:created>
  <dcterms:modified xsi:type="dcterms:W3CDTF">2018-03-08T17:45:54Z</dcterms:modified>
</cp:coreProperties>
</file>